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/>
  <mc:AlternateContent xmlns:mc="http://schemas.openxmlformats.org/markup-compatibility/2006">
    <mc:Choice Requires="x15">
      <x15ac:absPath xmlns:x15ac="http://schemas.microsoft.com/office/spreadsheetml/2010/11/ac" url="D:\200_Vereine\220_SVZ\SVZ-2025\Aktion G10m\310_SVZ-Zeta Producer_Vorb G10\Projects\SVZ\content\media\files\"/>
    </mc:Choice>
  </mc:AlternateContent>
  <xr:revisionPtr revIDLastSave="0" documentId="8_{C69C2A22-4AD4-487C-8FCA-40D3BD48CCD9}" xr6:coauthVersionLast="47" xr6:coauthVersionMax="47" xr10:uidLastSave="{00000000-0000-0000-0000-000000000000}"/>
  <bookViews>
    <workbookView xWindow="-98" yWindow="-98" windowWidth="22695" windowHeight="14476" xr2:uid="{00000000-000D-0000-FFFF-FFFF00000000}"/>
  </bookViews>
  <sheets>
    <sheet name="Erfassung Gruppe G10," sheetId="1" r:id="rId1"/>
  </sheets>
  <definedNames>
    <definedName name="_xlnm.Print_Area" localSheetId="0">'Erfassung Gruppe G10,'!$A$1:$I$30</definedName>
    <definedName name="Schuetzennr">'Erfassung Gruppe G10,'!$A$21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5" i="1" l="1"/>
  <c r="G30" i="1" s="1"/>
  <c r="AH7" i="1"/>
  <c r="AH8" i="1"/>
  <c r="AH9" i="1"/>
  <c r="AH10" i="1"/>
  <c r="AH11" i="1"/>
  <c r="AH12" i="1"/>
  <c r="AH13" i="1"/>
  <c r="AH14" i="1"/>
  <c r="AH15" i="1"/>
  <c r="AH16" i="1"/>
  <c r="AH17" i="1"/>
  <c r="AH18" i="1"/>
  <c r="AH19" i="1"/>
  <c r="AH20" i="1"/>
  <c r="AH6" i="1"/>
  <c r="A6" i="1"/>
  <c r="Y7" i="1"/>
  <c r="Y8" i="1"/>
  <c r="Y9" i="1"/>
  <c r="Y10" i="1"/>
  <c r="Y11" i="1"/>
  <c r="Y12" i="1"/>
  <c r="Y13" i="1"/>
  <c r="Y14" i="1"/>
  <c r="Y15" i="1"/>
  <c r="Y16" i="1"/>
  <c r="Y17" i="1"/>
  <c r="Y18" i="1"/>
  <c r="Y19" i="1"/>
  <c r="Y20" i="1"/>
  <c r="U7" i="1"/>
  <c r="V7" i="1"/>
  <c r="W7" i="1"/>
  <c r="X7" i="1"/>
  <c r="U8" i="1"/>
  <c r="V8" i="1"/>
  <c r="W8" i="1"/>
  <c r="X8" i="1"/>
  <c r="U9" i="1"/>
  <c r="V9" i="1"/>
  <c r="W9" i="1"/>
  <c r="X9" i="1"/>
  <c r="U10" i="1"/>
  <c r="V10" i="1"/>
  <c r="W10" i="1"/>
  <c r="X10" i="1"/>
  <c r="U11" i="1"/>
  <c r="V11" i="1"/>
  <c r="W11" i="1"/>
  <c r="X11" i="1"/>
  <c r="U12" i="1"/>
  <c r="V12" i="1"/>
  <c r="W12" i="1"/>
  <c r="X12" i="1"/>
  <c r="U13" i="1"/>
  <c r="V13" i="1"/>
  <c r="W13" i="1"/>
  <c r="X13" i="1"/>
  <c r="U14" i="1"/>
  <c r="V14" i="1"/>
  <c r="W14" i="1"/>
  <c r="X14" i="1"/>
  <c r="U15" i="1"/>
  <c r="V15" i="1"/>
  <c r="W15" i="1"/>
  <c r="X15" i="1"/>
  <c r="U16" i="1"/>
  <c r="V16" i="1"/>
  <c r="W16" i="1"/>
  <c r="X16" i="1"/>
  <c r="U17" i="1"/>
  <c r="V17" i="1"/>
  <c r="W17" i="1"/>
  <c r="X17" i="1"/>
  <c r="U18" i="1"/>
  <c r="V18" i="1"/>
  <c r="W18" i="1"/>
  <c r="X18" i="1"/>
  <c r="U19" i="1"/>
  <c r="V19" i="1"/>
  <c r="W19" i="1"/>
  <c r="X19" i="1"/>
  <c r="U20" i="1"/>
  <c r="V20" i="1"/>
  <c r="W20" i="1"/>
  <c r="X20" i="1"/>
  <c r="V6" i="1"/>
  <c r="W6" i="1"/>
  <c r="X6" i="1"/>
  <c r="Y6" i="1"/>
  <c r="U6" i="1"/>
  <c r="I19" i="1"/>
  <c r="AE19" i="1"/>
  <c r="AD19" i="1" s="1"/>
  <c r="AC19" i="1" s="1"/>
  <c r="I20" i="1"/>
  <c r="AE20" i="1"/>
  <c r="AD20" i="1" s="1"/>
  <c r="AC20" i="1" s="1"/>
  <c r="I10" i="1"/>
  <c r="I11" i="1"/>
  <c r="I13" i="1"/>
  <c r="I14" i="1"/>
  <c r="I15" i="1"/>
  <c r="I16" i="1"/>
  <c r="I17" i="1"/>
  <c r="I18" i="1"/>
  <c r="AE7" i="1"/>
  <c r="AD7" i="1" s="1"/>
  <c r="AC7" i="1" s="1"/>
  <c r="I7" i="1" s="1"/>
  <c r="AE8" i="1"/>
  <c r="AD8" i="1" s="1"/>
  <c r="AC8" i="1" s="1"/>
  <c r="I8" i="1" s="1"/>
  <c r="AE9" i="1"/>
  <c r="AD9" i="1" s="1"/>
  <c r="AC9" i="1" s="1"/>
  <c r="I9" i="1" s="1"/>
  <c r="AE10" i="1"/>
  <c r="AD10" i="1" s="1"/>
  <c r="AC10" i="1" s="1"/>
  <c r="AE11" i="1"/>
  <c r="AD11" i="1" s="1"/>
  <c r="AC11" i="1" s="1"/>
  <c r="AE12" i="1"/>
  <c r="AD12" i="1" s="1"/>
  <c r="AC12" i="1" s="1"/>
  <c r="I12" i="1" s="1"/>
  <c r="AE13" i="1"/>
  <c r="AD13" i="1" s="1"/>
  <c r="AC13" i="1" s="1"/>
  <c r="AE14" i="1"/>
  <c r="AD14" i="1" s="1"/>
  <c r="AC14" i="1" s="1"/>
  <c r="AE15" i="1"/>
  <c r="AD15" i="1" s="1"/>
  <c r="AC15" i="1" s="1"/>
  <c r="AE16" i="1"/>
  <c r="AD16" i="1" s="1"/>
  <c r="AC16" i="1" s="1"/>
  <c r="AE17" i="1"/>
  <c r="AD17" i="1" s="1"/>
  <c r="AC17" i="1" s="1"/>
  <c r="AE18" i="1"/>
  <c r="AD18" i="1" s="1"/>
  <c r="AC18" i="1" s="1"/>
  <c r="AE6" i="1"/>
  <c r="AD6" i="1" s="1"/>
  <c r="AC6" i="1" s="1"/>
  <c r="B30" i="1" l="1"/>
  <c r="T9" i="1"/>
  <c r="S10" i="1" s="1"/>
  <c r="T16" i="1"/>
  <c r="S17" i="1" s="1"/>
  <c r="Q17" i="1" s="1"/>
  <c r="T6" i="1"/>
  <c r="S7" i="1" s="1"/>
  <c r="Q7" i="1" s="1"/>
  <c r="T19" i="1"/>
  <c r="S20" i="1" s="1"/>
  <c r="T15" i="1"/>
  <c r="S16" i="1" s="1"/>
  <c r="T7" i="1"/>
  <c r="S8" i="1" s="1"/>
  <c r="Q8" i="1" s="1"/>
  <c r="T11" i="1"/>
  <c r="S12" i="1" s="1"/>
  <c r="T18" i="1"/>
  <c r="S19" i="1" s="1"/>
  <c r="T14" i="1"/>
  <c r="S15" i="1" s="1"/>
  <c r="T10" i="1"/>
  <c r="S11" i="1" s="1"/>
  <c r="T8" i="1"/>
  <c r="S9" i="1" s="1"/>
  <c r="T17" i="1"/>
  <c r="S18" i="1" s="1"/>
  <c r="T20" i="1"/>
  <c r="T13" i="1"/>
  <c r="S14" i="1" s="1"/>
  <c r="T12" i="1"/>
  <c r="S13" i="1" s="1"/>
  <c r="Q12" i="1" l="1"/>
  <c r="L12" i="1" s="1"/>
  <c r="Q19" i="1"/>
  <c r="L19" i="1" s="1"/>
  <c r="Q13" i="1"/>
  <c r="L13" i="1" s="1"/>
  <c r="Q20" i="1"/>
  <c r="L20" i="1" s="1"/>
  <c r="R20" i="1"/>
  <c r="Q16" i="1"/>
  <c r="L16" i="1" s="1"/>
  <c r="Q18" i="1"/>
  <c r="L18" i="1" s="1"/>
  <c r="Q11" i="1"/>
  <c r="L11" i="1" s="1"/>
  <c r="Q15" i="1"/>
  <c r="L15" i="1" s="1"/>
  <c r="Q10" i="1"/>
  <c r="L10" i="1" s="1"/>
  <c r="Q9" i="1"/>
  <c r="L9" i="1" s="1"/>
  <c r="Q14" i="1"/>
  <c r="L14" i="1" s="1"/>
  <c r="R7" i="1"/>
  <c r="K7" i="1" s="1"/>
  <c r="L7" i="1"/>
  <c r="L17" i="1"/>
  <c r="R8" i="1"/>
  <c r="K8" i="1" s="1"/>
  <c r="L8" i="1"/>
  <c r="R19" i="1"/>
  <c r="K19" i="1"/>
  <c r="K16" i="1"/>
  <c r="R16" i="1"/>
  <c r="R17" i="1"/>
  <c r="K17" i="1"/>
  <c r="R10" i="1"/>
  <c r="K10" i="1"/>
  <c r="R12" i="1"/>
  <c r="K12" i="1"/>
  <c r="R18" i="1"/>
  <c r="K18" i="1"/>
  <c r="K20" i="1"/>
  <c r="R11" i="1"/>
  <c r="K11" i="1"/>
  <c r="K15" i="1"/>
  <c r="R15" i="1"/>
  <c r="K13" i="1"/>
  <c r="R13" i="1"/>
  <c r="K14" i="1"/>
  <c r="R14" i="1"/>
  <c r="R9" i="1"/>
  <c r="K9" i="1" s="1"/>
  <c r="I6" i="1"/>
  <c r="K6" i="1" l="1"/>
  <c r="I22" i="1"/>
  <c r="A22" i="1" s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7" i="1"/>
  <c r="A21" i="1" l="1"/>
</calcChain>
</file>

<file path=xl/sharedStrings.xml><?xml version="1.0" encoding="utf-8"?>
<sst xmlns="http://schemas.openxmlformats.org/spreadsheetml/2006/main" count="29" uniqueCount="28">
  <si>
    <t>Name</t>
  </si>
  <si>
    <t>Vorname</t>
  </si>
  <si>
    <t>E-Mail</t>
  </si>
  <si>
    <t>Nr.</t>
  </si>
  <si>
    <t>Betrag</t>
  </si>
  <si>
    <t>A</t>
  </si>
  <si>
    <t>B</t>
  </si>
  <si>
    <t>C</t>
  </si>
  <si>
    <t>Stiche</t>
  </si>
  <si>
    <t>SPORTSCHÜTZEN VETERANENBUND ZENTRALSCHWEIZ</t>
  </si>
  <si>
    <t>Veteranenschiessen G10m 2025/2026</t>
  </si>
  <si>
    <t>Gruppen-Anmeldung</t>
  </si>
  <si>
    <t xml:space="preserve">Rechnungsbetrag  </t>
  </si>
  <si>
    <t>IBAN-Nr. für Gutschrift Bargaben</t>
  </si>
  <si>
    <r>
      <t xml:space="preserve">Geburtsdatum
</t>
    </r>
    <r>
      <rPr>
        <sz val="8"/>
        <color theme="1"/>
        <rFont val="Arial"/>
        <family val="2"/>
      </rPr>
      <t>TT.MM.JJJ</t>
    </r>
  </si>
  <si>
    <r>
      <t xml:space="preserve">Final
</t>
    </r>
    <r>
      <rPr>
        <sz val="8"/>
        <color theme="1"/>
        <rFont val="Arial"/>
        <family val="2"/>
      </rPr>
      <t>Ja / Nein</t>
    </r>
  </si>
  <si>
    <t>Disziplin *</t>
  </si>
  <si>
    <t>Ja</t>
  </si>
  <si>
    <t>Nein</t>
  </si>
  <si>
    <t>Pflichtfeld</t>
  </si>
  <si>
    <t>Eingabe erwünscht</t>
  </si>
  <si>
    <t>Formeln</t>
  </si>
  <si>
    <t>Schützinnen/Schützen</t>
  </si>
  <si>
    <t>Eingabefelder</t>
  </si>
  <si>
    <t>Eingaben</t>
  </si>
  <si>
    <t>Text</t>
  </si>
  <si>
    <t>Rechnung und Bestätigung per E-Mail an:</t>
  </si>
  <si>
    <r>
      <t>*</t>
    </r>
    <r>
      <rPr>
        <b/>
        <sz val="10"/>
        <color theme="1"/>
        <rFont val="Arial"/>
        <family val="2"/>
      </rPr>
      <t xml:space="preserve"> Disziplinen</t>
    </r>
    <r>
      <rPr>
        <sz val="10"/>
        <color theme="1"/>
        <rFont val="Arial"/>
        <family val="2"/>
      </rPr>
      <t xml:space="preserve">:  </t>
    </r>
    <r>
      <rPr>
        <b/>
        <sz val="10"/>
        <color theme="1"/>
        <rFont val="Arial"/>
        <family val="2"/>
      </rPr>
      <t xml:space="preserve"> A</t>
    </r>
    <r>
      <rPr>
        <sz val="10"/>
        <color theme="1"/>
        <rFont val="Arial"/>
        <family val="2"/>
      </rPr>
      <t xml:space="preserve">:  stehend-frei   /   </t>
    </r>
    <r>
      <rPr>
        <b/>
        <sz val="10"/>
        <color theme="1"/>
        <rFont val="Arial"/>
        <family val="2"/>
      </rPr>
      <t>B</t>
    </r>
    <r>
      <rPr>
        <sz val="10"/>
        <color theme="1"/>
        <rFont val="Arial"/>
        <family val="2"/>
      </rPr>
      <t xml:space="preserve">:  Auflage   /  </t>
    </r>
    <r>
      <rPr>
        <b/>
        <sz val="10"/>
        <color theme="1"/>
        <rFont val="Arial"/>
        <family val="2"/>
      </rPr>
      <t xml:space="preserve"> C</t>
    </r>
    <r>
      <rPr>
        <sz val="10"/>
        <color theme="1"/>
        <rFont val="Arial"/>
        <family val="2"/>
      </rPr>
      <t>:  stehend-frei + Auflage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</si>
</sst>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u/>
      <sz val="11"/>
      <color theme="10"/>
      <name val="Aptos Narrow"/>
      <family val="2"/>
      <scheme val="minor"/>
    </font>
    <font>
      <b/>
      <sz val="10"/>
      <name val="Arial"/>
      <family val="2"/>
    </font>
    <font>
      <b/>
      <sz val="10"/>
      <color rgb="FFFF0000"/>
      <name val="Arial"/>
      <family val="2"/>
    </font>
    <font>
      <b/>
      <u/>
      <sz val="12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24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thin">
        <color indexed="64"/>
      </top>
      <bottom/>
      <diagonal/>
    </border>
    <border>
      <left style="hair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69">
    <xf numFmtId="0" fontId="0" fillId="0" borderId="0" xfId="0"/>
    <xf numFmtId="0" fontId="2" fillId="0" borderId="16" xfId="0" applyFont="1" applyBorder="1" applyAlignment="1" applyProtection="1">
      <alignment vertical="center"/>
      <protection locked="0"/>
    </xf>
    <xf numFmtId="14" fontId="2" fillId="0" borderId="16" xfId="0" applyNumberFormat="1" applyFont="1" applyBorder="1" applyAlignment="1" applyProtection="1">
      <alignment horizontal="center" vertical="center"/>
      <protection locked="0"/>
    </xf>
    <xf numFmtId="0" fontId="2" fillId="0" borderId="16" xfId="0" applyFont="1" applyBorder="1" applyAlignment="1" applyProtection="1">
      <alignment horizontal="center" vertical="center"/>
      <protection locked="0"/>
    </xf>
    <xf numFmtId="0" fontId="8" fillId="0" borderId="16" xfId="1" applyBorder="1" applyAlignment="1" applyProtection="1">
      <alignment vertical="center"/>
      <protection locked="0"/>
    </xf>
    <xf numFmtId="0" fontId="2" fillId="0" borderId="1" xfId="0" applyFont="1" applyBorder="1" applyAlignment="1" applyProtection="1">
      <alignment vertical="center"/>
      <protection locked="0"/>
    </xf>
    <xf numFmtId="14" fontId="2" fillId="0" borderId="1" xfId="0" applyNumberFormat="1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8" fillId="0" borderId="1" xfId="1" applyBorder="1" applyAlignment="1" applyProtection="1">
      <alignment vertical="center"/>
      <protection locked="0"/>
    </xf>
    <xf numFmtId="0" fontId="2" fillId="0" borderId="20" xfId="0" applyFont="1" applyBorder="1" applyAlignment="1" applyProtection="1">
      <alignment vertical="center"/>
      <protection locked="0"/>
    </xf>
    <xf numFmtId="14" fontId="2" fillId="0" borderId="20" xfId="0" applyNumberFormat="1" applyFont="1" applyBorder="1" applyAlignment="1" applyProtection="1">
      <alignment horizontal="center" vertical="center"/>
      <protection locked="0"/>
    </xf>
    <xf numFmtId="0" fontId="2" fillId="0" borderId="20" xfId="0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4" fontId="1" fillId="0" borderId="0" xfId="0" applyNumberFormat="1" applyFont="1" applyAlignme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4" fontId="5" fillId="0" borderId="0" xfId="0" applyNumberFormat="1" applyFont="1" applyAlignment="1">
      <alignment horizontal="right" vertical="center"/>
    </xf>
    <xf numFmtId="0" fontId="7" fillId="0" borderId="9" xfId="0" applyFont="1" applyBorder="1" applyAlignment="1">
      <alignment horizontal="center" vertical="top"/>
    </xf>
    <xf numFmtId="0" fontId="7" fillId="0" borderId="10" xfId="0" applyFont="1" applyBorder="1" applyAlignment="1">
      <alignment vertical="top"/>
    </xf>
    <xf numFmtId="0" fontId="7" fillId="0" borderId="10" xfId="0" applyFont="1" applyBorder="1" applyAlignment="1">
      <alignment horizontal="center" vertical="top" wrapText="1"/>
    </xf>
    <xf numFmtId="4" fontId="7" fillId="0" borderId="11" xfId="0" applyNumberFormat="1" applyFont="1" applyBorder="1" applyAlignment="1">
      <alignment horizontal="right" vertical="top"/>
    </xf>
    <xf numFmtId="0" fontId="7" fillId="0" borderId="0" xfId="0" applyFont="1" applyAlignment="1">
      <alignment vertical="top"/>
    </xf>
    <xf numFmtId="0" fontId="7" fillId="0" borderId="0" xfId="0" applyFont="1"/>
    <xf numFmtId="0" fontId="7" fillId="0" borderId="0" xfId="0" applyFont="1" applyAlignment="1">
      <alignment horizontal="center"/>
    </xf>
    <xf numFmtId="0" fontId="2" fillId="0" borderId="15" xfId="0" applyFont="1" applyBorder="1" applyAlignment="1">
      <alignment horizontal="center" vertical="center"/>
    </xf>
    <xf numFmtId="4" fontId="2" fillId="0" borderId="17" xfId="0" applyNumberFormat="1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9" fillId="0" borderId="18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" fontId="2" fillId="0" borderId="3" xfId="0" applyNumberFormat="1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4" fontId="2" fillId="0" borderId="21" xfId="0" applyNumberFormat="1" applyFont="1" applyBorder="1" applyAlignment="1">
      <alignment vertical="center"/>
    </xf>
    <xf numFmtId="0" fontId="2" fillId="0" borderId="22" xfId="0" applyFont="1" applyBorder="1" applyAlignment="1">
      <alignment vertical="center"/>
    </xf>
    <xf numFmtId="0" fontId="9" fillId="0" borderId="22" xfId="0" applyFont="1" applyBorder="1" applyAlignment="1">
      <alignment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vertical="center"/>
    </xf>
    <xf numFmtId="0" fontId="4" fillId="0" borderId="13" xfId="0" applyFont="1" applyBorder="1" applyAlignment="1">
      <alignment horizontal="center" vertical="center"/>
    </xf>
    <xf numFmtId="0" fontId="4" fillId="0" borderId="13" xfId="0" applyFont="1" applyBorder="1" applyAlignment="1">
      <alignment horizontal="right" vertical="center"/>
    </xf>
    <xf numFmtId="4" fontId="4" fillId="0" borderId="14" xfId="0" applyNumberFormat="1" applyFont="1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right" vertical="center"/>
    </xf>
    <xf numFmtId="4" fontId="4" fillId="0" borderId="4" xfId="0" applyNumberFormat="1" applyFont="1" applyBorder="1" applyAlignment="1">
      <alignment vertical="center"/>
    </xf>
    <xf numFmtId="0" fontId="4" fillId="0" borderId="0" xfId="0" applyFont="1" applyAlignment="1">
      <alignment vertical="center"/>
    </xf>
    <xf numFmtId="4" fontId="2" fillId="0" borderId="0" xfId="0" applyNumberFormat="1" applyFont="1" applyAlignment="1">
      <alignment vertical="center"/>
    </xf>
    <xf numFmtId="0" fontId="2" fillId="0" borderId="0" xfId="0" quotePrefix="1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3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2" fillId="0" borderId="0" xfId="0" quotePrefix="1" applyFont="1" applyAlignment="1">
      <alignment vertical="center"/>
    </xf>
    <xf numFmtId="0" fontId="9" fillId="0" borderId="0" xfId="0" applyFont="1" applyAlignment="1">
      <alignment vertical="center"/>
    </xf>
    <xf numFmtId="49" fontId="2" fillId="0" borderId="16" xfId="0" applyNumberFormat="1" applyFont="1" applyBorder="1" applyAlignment="1" applyProtection="1">
      <alignment horizontal="left" vertical="center"/>
      <protection locked="0"/>
    </xf>
    <xf numFmtId="49" fontId="2" fillId="0" borderId="1" xfId="0" applyNumberFormat="1" applyFont="1" applyBorder="1" applyAlignment="1" applyProtection="1">
      <alignment vertical="center"/>
      <protection locked="0"/>
    </xf>
    <xf numFmtId="49" fontId="2" fillId="0" borderId="20" xfId="0" applyNumberFormat="1" applyFont="1" applyBorder="1" applyAlignment="1" applyProtection="1">
      <alignment vertical="center"/>
      <protection locked="0"/>
    </xf>
    <xf numFmtId="0" fontId="4" fillId="0" borderId="5" xfId="0" applyFont="1" applyBorder="1" applyAlignment="1" applyProtection="1">
      <alignment horizontal="left" vertical="center"/>
      <protection locked="0"/>
    </xf>
    <xf numFmtId="0" fontId="4" fillId="0" borderId="23" xfId="0" applyFont="1" applyBorder="1" applyAlignment="1" applyProtection="1">
      <alignment horizontal="left" vertical="center"/>
      <protection locked="0"/>
    </xf>
    <xf numFmtId="0" fontId="10" fillId="0" borderId="0" xfId="0" applyFont="1" applyAlignment="1">
      <alignment horizontal="left" vertical="center"/>
    </xf>
    <xf numFmtId="0" fontId="11" fillId="0" borderId="0" xfId="1" applyFont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left" vertical="center"/>
      <protection locked="0"/>
    </xf>
  </cellXfs>
  <cellStyles count="2">
    <cellStyle name="Link" xfId="1" builtinId="8"/>
    <cellStyle name="Standard" xfId="0" builtinId="0"/>
  </cellStyles>
  <dxfs count="10"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00B0F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00B0F0"/>
        </patternFill>
      </fill>
    </dxf>
    <dxf>
      <font>
        <color theme="0"/>
      </font>
      <fill>
        <patternFill>
          <bgColor rgb="FF00B0F0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bruno.briner@datazug.ch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252"/>
  <sheetViews>
    <sheetView showGridLines="0" tabSelected="1" workbookViewId="0">
      <selection activeCell="B6" sqref="B6"/>
    </sheetView>
  </sheetViews>
  <sheetFormatPr baseColWidth="10" defaultColWidth="9.06640625" defaultRowHeight="13.5" x14ac:dyDescent="0.45"/>
  <cols>
    <col min="1" max="1" width="5.1328125" style="14" customWidth="1"/>
    <col min="2" max="2" width="18.59765625" style="13" customWidth="1"/>
    <col min="3" max="3" width="16.9296875" style="13" customWidth="1"/>
    <col min="4" max="4" width="11.3984375" style="14" customWidth="1"/>
    <col min="5" max="6" width="7.1328125" style="14" customWidth="1"/>
    <col min="7" max="7" width="32.1328125" style="13" customWidth="1"/>
    <col min="8" max="8" width="25.46484375" style="13" customWidth="1"/>
    <col min="9" max="9" width="9.796875" style="15" customWidth="1"/>
    <col min="10" max="10" width="4.265625" style="13" customWidth="1"/>
    <col min="11" max="11" width="25.796875" style="13" customWidth="1"/>
    <col min="12" max="12" width="27.53125" style="13" customWidth="1"/>
    <col min="13" max="33" width="9.06640625" style="13"/>
    <col min="34" max="34" width="18.9296875" style="13" customWidth="1"/>
    <col min="35" max="16384" width="9.06640625" style="13"/>
  </cols>
  <sheetData>
    <row r="1" spans="1:34" x14ac:dyDescent="0.45">
      <c r="A1" s="12" t="s">
        <v>9</v>
      </c>
      <c r="U1" s="13" t="s">
        <v>21</v>
      </c>
    </row>
    <row r="2" spans="1:34" ht="6.4" customHeight="1" x14ac:dyDescent="0.45">
      <c r="A2" s="12"/>
    </row>
    <row r="3" spans="1:34" s="17" customFormat="1" ht="15" x14ac:dyDescent="0.45">
      <c r="A3" s="16" t="s">
        <v>10</v>
      </c>
      <c r="D3" s="18"/>
      <c r="E3" s="18"/>
      <c r="F3" s="18"/>
      <c r="I3" s="19" t="s">
        <v>11</v>
      </c>
    </row>
    <row r="4" spans="1:34" ht="6.4" customHeight="1" x14ac:dyDescent="0.45">
      <c r="A4" s="12"/>
    </row>
    <row r="5" spans="1:34" s="24" customFormat="1" ht="21.75" customHeight="1" x14ac:dyDescent="0.3">
      <c r="A5" s="20" t="s">
        <v>3</v>
      </c>
      <c r="B5" s="21" t="s">
        <v>0</v>
      </c>
      <c r="C5" s="21" t="s">
        <v>1</v>
      </c>
      <c r="D5" s="22" t="s">
        <v>14</v>
      </c>
      <c r="E5" s="22" t="s">
        <v>16</v>
      </c>
      <c r="F5" s="22" t="s">
        <v>15</v>
      </c>
      <c r="G5" s="21" t="s">
        <v>2</v>
      </c>
      <c r="H5" s="21" t="s">
        <v>13</v>
      </c>
      <c r="I5" s="23" t="s">
        <v>4</v>
      </c>
      <c r="Q5" s="25" t="s">
        <v>25</v>
      </c>
      <c r="R5" s="25" t="s">
        <v>25</v>
      </c>
      <c r="T5" s="26" t="s">
        <v>24</v>
      </c>
    </row>
    <row r="6" spans="1:34" s="31" customFormat="1" ht="18" customHeight="1" x14ac:dyDescent="0.45">
      <c r="A6" s="27" t="str">
        <f>IF(B6="","",1)</f>
        <v/>
      </c>
      <c r="B6" s="1"/>
      <c r="C6" s="1"/>
      <c r="D6" s="2"/>
      <c r="E6" s="3"/>
      <c r="F6" s="3"/>
      <c r="G6" s="4"/>
      <c r="H6" s="61"/>
      <c r="I6" s="28" t="str">
        <f>IF(T6=5,AC6,"")</f>
        <v/>
      </c>
      <c r="J6" s="29"/>
      <c r="K6" s="30" t="str">
        <f>IF(I6="","Schütze erfassen","Eingabe OK")</f>
        <v>Schütze erfassen</v>
      </c>
      <c r="T6" s="32">
        <f>SUM(U6:Y6)</f>
        <v>0</v>
      </c>
      <c r="U6" s="31">
        <f>IF(B6="",0,1)</f>
        <v>0</v>
      </c>
      <c r="V6" s="31">
        <f>IF(C6="",0,1)</f>
        <v>0</v>
      </c>
      <c r="W6" s="31">
        <f>IF(D6="",0,1)</f>
        <v>0</v>
      </c>
      <c r="X6" s="31">
        <f>IF(E6="",0,1)</f>
        <v>0</v>
      </c>
      <c r="Y6" s="31">
        <f>IF(F6="",0,1)</f>
        <v>0</v>
      </c>
      <c r="AC6" s="31" t="str">
        <f t="shared" ref="AC6:AC20" si="0">IF(E6="A",15,AD6)</f>
        <v/>
      </c>
      <c r="AD6" s="31" t="str">
        <f t="shared" ref="AD6:AD20" si="1">IF(E6="B",15,AE6)</f>
        <v/>
      </c>
      <c r="AE6" s="31" t="str">
        <f>IF(E6="C",30,"")</f>
        <v/>
      </c>
      <c r="AH6" s="31" t="str">
        <f>IF(B6="","",B6&amp;" "&amp;C6)</f>
        <v/>
      </c>
    </row>
    <row r="7" spans="1:34" s="31" customFormat="1" ht="18" customHeight="1" x14ac:dyDescent="0.45">
      <c r="A7" s="33" t="str">
        <f>IF(B7="","",A6+1)</f>
        <v/>
      </c>
      <c r="B7" s="5"/>
      <c r="C7" s="5"/>
      <c r="D7" s="6"/>
      <c r="E7" s="7"/>
      <c r="F7" s="7"/>
      <c r="G7" s="8"/>
      <c r="H7" s="62"/>
      <c r="I7" s="34" t="str">
        <f t="shared" ref="I7:I20" si="2">IF(E7="","",AC7)</f>
        <v/>
      </c>
      <c r="J7" s="35"/>
      <c r="K7" s="36" t="str">
        <f>IF(S7=1,R7,"")</f>
        <v/>
      </c>
      <c r="L7" s="37" t="str">
        <f>IF(Q7="","",Q7)</f>
        <v/>
      </c>
      <c r="Q7" s="31" t="str">
        <f>IF(AND(B7&gt;0,S7=0),"keine Leerzeilen","")</f>
        <v/>
      </c>
      <c r="R7" s="31" t="str">
        <f>IF(AND(S7=1,I7=""),"nächsten Schützen erfassen","Eingabe OK")</f>
        <v>Eingabe OK</v>
      </c>
      <c r="S7" s="31">
        <f>IF(T6=5,1,0)</f>
        <v>0</v>
      </c>
      <c r="T7" s="32">
        <f t="shared" ref="T7:T20" si="3">SUM(U7:Y7)</f>
        <v>0</v>
      </c>
      <c r="U7" s="31">
        <f t="shared" ref="U7:U20" si="4">IF(B7="",0,1)</f>
        <v>0</v>
      </c>
      <c r="V7" s="31">
        <f t="shared" ref="V7:V20" si="5">IF(C7="",0,1)</f>
        <v>0</v>
      </c>
      <c r="W7" s="31">
        <f t="shared" ref="W7:W20" si="6">IF(D7="",0,1)</f>
        <v>0</v>
      </c>
      <c r="X7" s="31">
        <f t="shared" ref="X7:X20" si="7">IF(E7="",0,1)</f>
        <v>0</v>
      </c>
      <c r="Y7" s="31">
        <f t="shared" ref="Y7:Y20" si="8">IF(F7="",0,1)</f>
        <v>0</v>
      </c>
      <c r="AC7" s="31" t="str">
        <f t="shared" si="0"/>
        <v/>
      </c>
      <c r="AD7" s="31" t="str">
        <f t="shared" si="1"/>
        <v/>
      </c>
      <c r="AE7" s="31" t="str">
        <f t="shared" ref="AE7:AE18" si="9">IF(E7="C",30,"")</f>
        <v/>
      </c>
      <c r="AH7" s="31" t="str">
        <f t="shared" ref="AH7:AH20" si="10">IF(B7="","",B7&amp;" "&amp;C7)</f>
        <v/>
      </c>
    </row>
    <row r="8" spans="1:34" s="31" customFormat="1" ht="18" customHeight="1" x14ac:dyDescent="0.45">
      <c r="A8" s="33" t="str">
        <f t="shared" ref="A8:A18" si="11">IF(B8="","",A7+1)</f>
        <v/>
      </c>
      <c r="B8" s="5"/>
      <c r="C8" s="5"/>
      <c r="D8" s="6"/>
      <c r="E8" s="7"/>
      <c r="F8" s="7"/>
      <c r="G8" s="5"/>
      <c r="H8" s="62"/>
      <c r="I8" s="34" t="str">
        <f t="shared" si="2"/>
        <v/>
      </c>
      <c r="J8" s="35"/>
      <c r="K8" s="36" t="str">
        <f t="shared" ref="K8:K20" si="12">IF(S8=1,R8,"")</f>
        <v/>
      </c>
      <c r="L8" s="38" t="str">
        <f t="shared" ref="L8:L20" si="13">IF(Q8="","",Q8)</f>
        <v/>
      </c>
      <c r="Q8" s="31" t="str">
        <f t="shared" ref="Q8:Q20" si="14">IF(AND(B8&gt;0,S8=0),"keine Leerzeilen","")</f>
        <v/>
      </c>
      <c r="R8" s="31" t="str">
        <f>IF(AND(S8=1,I8=""),"nächsten Schützen erfassen","Eingabe OK")</f>
        <v>Eingabe OK</v>
      </c>
      <c r="S8" s="31">
        <f t="shared" ref="S8:S20" si="15">IF(T7=5,1,0)</f>
        <v>0</v>
      </c>
      <c r="T8" s="32">
        <f t="shared" si="3"/>
        <v>0</v>
      </c>
      <c r="U8" s="31">
        <f t="shared" si="4"/>
        <v>0</v>
      </c>
      <c r="V8" s="31">
        <f t="shared" si="5"/>
        <v>0</v>
      </c>
      <c r="W8" s="31">
        <f t="shared" si="6"/>
        <v>0</v>
      </c>
      <c r="X8" s="31">
        <f t="shared" si="7"/>
        <v>0</v>
      </c>
      <c r="Y8" s="31">
        <f t="shared" si="8"/>
        <v>0</v>
      </c>
      <c r="AC8" s="31" t="str">
        <f t="shared" si="0"/>
        <v/>
      </c>
      <c r="AD8" s="31" t="str">
        <f t="shared" si="1"/>
        <v/>
      </c>
      <c r="AE8" s="31" t="str">
        <f t="shared" si="9"/>
        <v/>
      </c>
      <c r="AH8" s="31" t="str">
        <f t="shared" si="10"/>
        <v/>
      </c>
    </row>
    <row r="9" spans="1:34" s="31" customFormat="1" ht="18" customHeight="1" x14ac:dyDescent="0.45">
      <c r="A9" s="33" t="str">
        <f t="shared" si="11"/>
        <v/>
      </c>
      <c r="B9" s="5"/>
      <c r="C9" s="5"/>
      <c r="D9" s="6"/>
      <c r="E9" s="7"/>
      <c r="F9" s="7"/>
      <c r="G9" s="5"/>
      <c r="H9" s="62"/>
      <c r="I9" s="34" t="str">
        <f t="shared" si="2"/>
        <v/>
      </c>
      <c r="J9" s="35"/>
      <c r="K9" s="36" t="str">
        <f t="shared" si="12"/>
        <v/>
      </c>
      <c r="L9" s="38" t="str">
        <f t="shared" si="13"/>
        <v/>
      </c>
      <c r="Q9" s="31" t="str">
        <f t="shared" si="14"/>
        <v/>
      </c>
      <c r="R9" s="31" t="str">
        <f t="shared" ref="R9:R19" si="16">IF(AND(S9=1,I9=""),"nächsten Schützen erfassen","Eingabe OK")</f>
        <v>Eingabe OK</v>
      </c>
      <c r="S9" s="31">
        <f t="shared" si="15"/>
        <v>0</v>
      </c>
      <c r="T9" s="32">
        <f t="shared" si="3"/>
        <v>0</v>
      </c>
      <c r="U9" s="31">
        <f t="shared" si="4"/>
        <v>0</v>
      </c>
      <c r="V9" s="31">
        <f t="shared" si="5"/>
        <v>0</v>
      </c>
      <c r="W9" s="31">
        <f t="shared" si="6"/>
        <v>0</v>
      </c>
      <c r="X9" s="31">
        <f t="shared" si="7"/>
        <v>0</v>
      </c>
      <c r="Y9" s="31">
        <f t="shared" si="8"/>
        <v>0</v>
      </c>
      <c r="AC9" s="31" t="str">
        <f t="shared" si="0"/>
        <v/>
      </c>
      <c r="AD9" s="31" t="str">
        <f t="shared" si="1"/>
        <v/>
      </c>
      <c r="AE9" s="31" t="str">
        <f t="shared" si="9"/>
        <v/>
      </c>
      <c r="AH9" s="31" t="str">
        <f t="shared" si="10"/>
        <v/>
      </c>
    </row>
    <row r="10" spans="1:34" s="31" customFormat="1" ht="18" customHeight="1" x14ac:dyDescent="0.45">
      <c r="A10" s="33" t="str">
        <f t="shared" si="11"/>
        <v/>
      </c>
      <c r="B10" s="5"/>
      <c r="C10" s="5"/>
      <c r="D10" s="6"/>
      <c r="E10" s="7"/>
      <c r="F10" s="7"/>
      <c r="G10" s="5"/>
      <c r="H10" s="62"/>
      <c r="I10" s="34" t="str">
        <f t="shared" si="2"/>
        <v/>
      </c>
      <c r="J10" s="35"/>
      <c r="K10" s="36" t="str">
        <f t="shared" si="12"/>
        <v/>
      </c>
      <c r="L10" s="38" t="str">
        <f t="shared" si="13"/>
        <v/>
      </c>
      <c r="Q10" s="31" t="str">
        <f t="shared" si="14"/>
        <v/>
      </c>
      <c r="R10" s="31" t="str">
        <f t="shared" si="16"/>
        <v>Eingabe OK</v>
      </c>
      <c r="S10" s="31">
        <f t="shared" si="15"/>
        <v>0</v>
      </c>
      <c r="T10" s="32">
        <f t="shared" si="3"/>
        <v>0</v>
      </c>
      <c r="U10" s="31">
        <f t="shared" si="4"/>
        <v>0</v>
      </c>
      <c r="V10" s="31">
        <f t="shared" si="5"/>
        <v>0</v>
      </c>
      <c r="W10" s="31">
        <f t="shared" si="6"/>
        <v>0</v>
      </c>
      <c r="X10" s="31">
        <f t="shared" si="7"/>
        <v>0</v>
      </c>
      <c r="Y10" s="31">
        <f t="shared" si="8"/>
        <v>0</v>
      </c>
      <c r="AC10" s="31" t="str">
        <f t="shared" si="0"/>
        <v/>
      </c>
      <c r="AD10" s="31" t="str">
        <f t="shared" si="1"/>
        <v/>
      </c>
      <c r="AE10" s="31" t="str">
        <f t="shared" si="9"/>
        <v/>
      </c>
      <c r="AH10" s="31" t="str">
        <f t="shared" si="10"/>
        <v/>
      </c>
    </row>
    <row r="11" spans="1:34" s="31" customFormat="1" ht="18" customHeight="1" x14ac:dyDescent="0.45">
      <c r="A11" s="33" t="str">
        <f t="shared" si="11"/>
        <v/>
      </c>
      <c r="B11" s="5"/>
      <c r="C11" s="5"/>
      <c r="D11" s="6"/>
      <c r="E11" s="7"/>
      <c r="F11" s="7"/>
      <c r="G11" s="5"/>
      <c r="H11" s="62"/>
      <c r="I11" s="34" t="str">
        <f t="shared" si="2"/>
        <v/>
      </c>
      <c r="J11" s="35"/>
      <c r="K11" s="36" t="str">
        <f t="shared" si="12"/>
        <v/>
      </c>
      <c r="L11" s="38" t="str">
        <f t="shared" si="13"/>
        <v/>
      </c>
      <c r="Q11" s="31" t="str">
        <f t="shared" si="14"/>
        <v/>
      </c>
      <c r="R11" s="31" t="str">
        <f t="shared" si="16"/>
        <v>Eingabe OK</v>
      </c>
      <c r="S11" s="31">
        <f t="shared" si="15"/>
        <v>0</v>
      </c>
      <c r="T11" s="32">
        <f t="shared" si="3"/>
        <v>0</v>
      </c>
      <c r="U11" s="31">
        <f t="shared" si="4"/>
        <v>0</v>
      </c>
      <c r="V11" s="31">
        <f t="shared" si="5"/>
        <v>0</v>
      </c>
      <c r="W11" s="31">
        <f t="shared" si="6"/>
        <v>0</v>
      </c>
      <c r="X11" s="31">
        <f t="shared" si="7"/>
        <v>0</v>
      </c>
      <c r="Y11" s="31">
        <f t="shared" si="8"/>
        <v>0</v>
      </c>
      <c r="AC11" s="31" t="str">
        <f t="shared" si="0"/>
        <v/>
      </c>
      <c r="AD11" s="31" t="str">
        <f t="shared" si="1"/>
        <v/>
      </c>
      <c r="AE11" s="31" t="str">
        <f t="shared" si="9"/>
        <v/>
      </c>
      <c r="AH11" s="31" t="str">
        <f t="shared" si="10"/>
        <v/>
      </c>
    </row>
    <row r="12" spans="1:34" s="31" customFormat="1" ht="18" customHeight="1" x14ac:dyDescent="0.45">
      <c r="A12" s="33" t="str">
        <f t="shared" si="11"/>
        <v/>
      </c>
      <c r="B12" s="5"/>
      <c r="C12" s="5"/>
      <c r="D12" s="6"/>
      <c r="E12" s="7"/>
      <c r="F12" s="7"/>
      <c r="G12" s="5"/>
      <c r="H12" s="62"/>
      <c r="I12" s="34" t="str">
        <f t="shared" si="2"/>
        <v/>
      </c>
      <c r="J12" s="35"/>
      <c r="K12" s="36" t="str">
        <f t="shared" si="12"/>
        <v/>
      </c>
      <c r="L12" s="38" t="str">
        <f t="shared" si="13"/>
        <v/>
      </c>
      <c r="Q12" s="31" t="str">
        <f t="shared" si="14"/>
        <v/>
      </c>
      <c r="R12" s="31" t="str">
        <f t="shared" si="16"/>
        <v>Eingabe OK</v>
      </c>
      <c r="S12" s="31">
        <f t="shared" si="15"/>
        <v>0</v>
      </c>
      <c r="T12" s="32">
        <f t="shared" si="3"/>
        <v>0</v>
      </c>
      <c r="U12" s="31">
        <f t="shared" si="4"/>
        <v>0</v>
      </c>
      <c r="V12" s="31">
        <f t="shared" si="5"/>
        <v>0</v>
      </c>
      <c r="W12" s="31">
        <f t="shared" si="6"/>
        <v>0</v>
      </c>
      <c r="X12" s="31">
        <f t="shared" si="7"/>
        <v>0</v>
      </c>
      <c r="Y12" s="31">
        <f t="shared" si="8"/>
        <v>0</v>
      </c>
      <c r="AC12" s="31" t="str">
        <f t="shared" si="0"/>
        <v/>
      </c>
      <c r="AD12" s="31" t="str">
        <f t="shared" si="1"/>
        <v/>
      </c>
      <c r="AE12" s="31" t="str">
        <f t="shared" si="9"/>
        <v/>
      </c>
      <c r="AH12" s="31" t="str">
        <f t="shared" si="10"/>
        <v/>
      </c>
    </row>
    <row r="13" spans="1:34" s="31" customFormat="1" ht="18" customHeight="1" x14ac:dyDescent="0.45">
      <c r="A13" s="33" t="str">
        <f t="shared" si="11"/>
        <v/>
      </c>
      <c r="B13" s="5"/>
      <c r="C13" s="5"/>
      <c r="D13" s="6"/>
      <c r="E13" s="7"/>
      <c r="F13" s="7"/>
      <c r="G13" s="5"/>
      <c r="H13" s="62"/>
      <c r="I13" s="34" t="str">
        <f t="shared" si="2"/>
        <v/>
      </c>
      <c r="J13" s="35"/>
      <c r="K13" s="36" t="str">
        <f t="shared" si="12"/>
        <v/>
      </c>
      <c r="L13" s="38" t="str">
        <f t="shared" si="13"/>
        <v/>
      </c>
      <c r="Q13" s="31" t="str">
        <f t="shared" si="14"/>
        <v/>
      </c>
      <c r="R13" s="31" t="str">
        <f t="shared" si="16"/>
        <v>Eingabe OK</v>
      </c>
      <c r="S13" s="31">
        <f t="shared" si="15"/>
        <v>0</v>
      </c>
      <c r="T13" s="32">
        <f t="shared" si="3"/>
        <v>0</v>
      </c>
      <c r="U13" s="31">
        <f t="shared" si="4"/>
        <v>0</v>
      </c>
      <c r="V13" s="31">
        <f t="shared" si="5"/>
        <v>0</v>
      </c>
      <c r="W13" s="31">
        <f t="shared" si="6"/>
        <v>0</v>
      </c>
      <c r="X13" s="31">
        <f t="shared" si="7"/>
        <v>0</v>
      </c>
      <c r="Y13" s="31">
        <f t="shared" si="8"/>
        <v>0</v>
      </c>
      <c r="AC13" s="31" t="str">
        <f t="shared" si="0"/>
        <v/>
      </c>
      <c r="AD13" s="31" t="str">
        <f t="shared" si="1"/>
        <v/>
      </c>
      <c r="AE13" s="31" t="str">
        <f t="shared" si="9"/>
        <v/>
      </c>
      <c r="AH13" s="31" t="str">
        <f t="shared" si="10"/>
        <v/>
      </c>
    </row>
    <row r="14" spans="1:34" s="31" customFormat="1" ht="18" customHeight="1" x14ac:dyDescent="0.45">
      <c r="A14" s="33" t="str">
        <f t="shared" si="11"/>
        <v/>
      </c>
      <c r="B14" s="5"/>
      <c r="C14" s="5"/>
      <c r="D14" s="6"/>
      <c r="E14" s="7"/>
      <c r="F14" s="7"/>
      <c r="G14" s="5"/>
      <c r="H14" s="62"/>
      <c r="I14" s="34" t="str">
        <f t="shared" si="2"/>
        <v/>
      </c>
      <c r="J14" s="35"/>
      <c r="K14" s="36" t="str">
        <f t="shared" si="12"/>
        <v/>
      </c>
      <c r="L14" s="38" t="str">
        <f t="shared" si="13"/>
        <v/>
      </c>
      <c r="Q14" s="31" t="str">
        <f t="shared" si="14"/>
        <v/>
      </c>
      <c r="R14" s="31" t="str">
        <f t="shared" si="16"/>
        <v>Eingabe OK</v>
      </c>
      <c r="S14" s="31">
        <f t="shared" si="15"/>
        <v>0</v>
      </c>
      <c r="T14" s="32">
        <f t="shared" si="3"/>
        <v>0</v>
      </c>
      <c r="U14" s="31">
        <f t="shared" si="4"/>
        <v>0</v>
      </c>
      <c r="V14" s="31">
        <f t="shared" si="5"/>
        <v>0</v>
      </c>
      <c r="W14" s="31">
        <f t="shared" si="6"/>
        <v>0</v>
      </c>
      <c r="X14" s="31">
        <f t="shared" si="7"/>
        <v>0</v>
      </c>
      <c r="Y14" s="31">
        <f t="shared" si="8"/>
        <v>0</v>
      </c>
      <c r="AC14" s="31" t="str">
        <f t="shared" si="0"/>
        <v/>
      </c>
      <c r="AD14" s="31" t="str">
        <f t="shared" si="1"/>
        <v/>
      </c>
      <c r="AE14" s="31" t="str">
        <f t="shared" si="9"/>
        <v/>
      </c>
      <c r="AH14" s="31" t="str">
        <f t="shared" si="10"/>
        <v/>
      </c>
    </row>
    <row r="15" spans="1:34" s="31" customFormat="1" ht="18" customHeight="1" x14ac:dyDescent="0.45">
      <c r="A15" s="33" t="str">
        <f t="shared" si="11"/>
        <v/>
      </c>
      <c r="B15" s="5"/>
      <c r="C15" s="5"/>
      <c r="D15" s="6"/>
      <c r="E15" s="7"/>
      <c r="F15" s="7"/>
      <c r="G15" s="5"/>
      <c r="H15" s="62"/>
      <c r="I15" s="34" t="str">
        <f t="shared" si="2"/>
        <v/>
      </c>
      <c r="J15" s="35"/>
      <c r="K15" s="36" t="str">
        <f t="shared" si="12"/>
        <v/>
      </c>
      <c r="L15" s="38" t="str">
        <f t="shared" si="13"/>
        <v/>
      </c>
      <c r="Q15" s="31" t="str">
        <f t="shared" si="14"/>
        <v/>
      </c>
      <c r="R15" s="31" t="str">
        <f t="shared" si="16"/>
        <v>Eingabe OK</v>
      </c>
      <c r="S15" s="31">
        <f t="shared" si="15"/>
        <v>0</v>
      </c>
      <c r="T15" s="32">
        <f t="shared" si="3"/>
        <v>0</v>
      </c>
      <c r="U15" s="31">
        <f t="shared" si="4"/>
        <v>0</v>
      </c>
      <c r="V15" s="31">
        <f t="shared" si="5"/>
        <v>0</v>
      </c>
      <c r="W15" s="31">
        <f t="shared" si="6"/>
        <v>0</v>
      </c>
      <c r="X15" s="31">
        <f t="shared" si="7"/>
        <v>0</v>
      </c>
      <c r="Y15" s="31">
        <f t="shared" si="8"/>
        <v>0</v>
      </c>
      <c r="AC15" s="31" t="str">
        <f t="shared" si="0"/>
        <v/>
      </c>
      <c r="AD15" s="31" t="str">
        <f t="shared" si="1"/>
        <v/>
      </c>
      <c r="AE15" s="31" t="str">
        <f t="shared" si="9"/>
        <v/>
      </c>
      <c r="AH15" s="31" t="str">
        <f t="shared" si="10"/>
        <v/>
      </c>
    </row>
    <row r="16" spans="1:34" s="31" customFormat="1" ht="18" customHeight="1" x14ac:dyDescent="0.45">
      <c r="A16" s="33" t="str">
        <f t="shared" si="11"/>
        <v/>
      </c>
      <c r="B16" s="5"/>
      <c r="C16" s="5"/>
      <c r="D16" s="6"/>
      <c r="E16" s="7"/>
      <c r="F16" s="7"/>
      <c r="G16" s="5"/>
      <c r="H16" s="62"/>
      <c r="I16" s="34" t="str">
        <f t="shared" si="2"/>
        <v/>
      </c>
      <c r="J16" s="35"/>
      <c r="K16" s="36" t="str">
        <f t="shared" si="12"/>
        <v/>
      </c>
      <c r="L16" s="38" t="str">
        <f t="shared" si="13"/>
        <v/>
      </c>
      <c r="Q16" s="31" t="str">
        <f t="shared" si="14"/>
        <v/>
      </c>
      <c r="R16" s="31" t="str">
        <f t="shared" si="16"/>
        <v>Eingabe OK</v>
      </c>
      <c r="S16" s="31">
        <f t="shared" si="15"/>
        <v>0</v>
      </c>
      <c r="T16" s="32">
        <f t="shared" si="3"/>
        <v>0</v>
      </c>
      <c r="U16" s="31">
        <f t="shared" si="4"/>
        <v>0</v>
      </c>
      <c r="V16" s="31">
        <f t="shared" si="5"/>
        <v>0</v>
      </c>
      <c r="W16" s="31">
        <f t="shared" si="6"/>
        <v>0</v>
      </c>
      <c r="X16" s="31">
        <f t="shared" si="7"/>
        <v>0</v>
      </c>
      <c r="Y16" s="31">
        <f t="shared" si="8"/>
        <v>0</v>
      </c>
      <c r="AC16" s="31" t="str">
        <f t="shared" si="0"/>
        <v/>
      </c>
      <c r="AD16" s="31" t="str">
        <f t="shared" si="1"/>
        <v/>
      </c>
      <c r="AE16" s="31" t="str">
        <f t="shared" si="9"/>
        <v/>
      </c>
      <c r="AH16" s="31" t="str">
        <f t="shared" si="10"/>
        <v/>
      </c>
    </row>
    <row r="17" spans="1:34" s="31" customFormat="1" ht="18" customHeight="1" x14ac:dyDescent="0.45">
      <c r="A17" s="33" t="str">
        <f t="shared" si="11"/>
        <v/>
      </c>
      <c r="B17" s="5"/>
      <c r="C17" s="5"/>
      <c r="D17" s="6"/>
      <c r="E17" s="7"/>
      <c r="F17" s="7"/>
      <c r="G17" s="5"/>
      <c r="H17" s="62"/>
      <c r="I17" s="34" t="str">
        <f t="shared" si="2"/>
        <v/>
      </c>
      <c r="J17" s="35"/>
      <c r="K17" s="36" t="str">
        <f t="shared" si="12"/>
        <v/>
      </c>
      <c r="L17" s="38" t="str">
        <f t="shared" si="13"/>
        <v/>
      </c>
      <c r="Q17" s="31" t="str">
        <f t="shared" si="14"/>
        <v/>
      </c>
      <c r="R17" s="31" t="str">
        <f t="shared" si="16"/>
        <v>Eingabe OK</v>
      </c>
      <c r="S17" s="31">
        <f t="shared" si="15"/>
        <v>0</v>
      </c>
      <c r="T17" s="32">
        <f t="shared" si="3"/>
        <v>0</v>
      </c>
      <c r="U17" s="31">
        <f t="shared" si="4"/>
        <v>0</v>
      </c>
      <c r="V17" s="31">
        <f t="shared" si="5"/>
        <v>0</v>
      </c>
      <c r="W17" s="31">
        <f t="shared" si="6"/>
        <v>0</v>
      </c>
      <c r="X17" s="31">
        <f t="shared" si="7"/>
        <v>0</v>
      </c>
      <c r="Y17" s="31">
        <f t="shared" si="8"/>
        <v>0</v>
      </c>
      <c r="AC17" s="31" t="str">
        <f t="shared" si="0"/>
        <v/>
      </c>
      <c r="AD17" s="31" t="str">
        <f t="shared" si="1"/>
        <v/>
      </c>
      <c r="AE17" s="31" t="str">
        <f t="shared" si="9"/>
        <v/>
      </c>
      <c r="AH17" s="31" t="str">
        <f t="shared" si="10"/>
        <v/>
      </c>
    </row>
    <row r="18" spans="1:34" s="31" customFormat="1" ht="18" customHeight="1" x14ac:dyDescent="0.45">
      <c r="A18" s="33" t="str">
        <f t="shared" si="11"/>
        <v/>
      </c>
      <c r="B18" s="5"/>
      <c r="C18" s="5"/>
      <c r="D18" s="6"/>
      <c r="E18" s="7"/>
      <c r="F18" s="7"/>
      <c r="G18" s="5"/>
      <c r="H18" s="62"/>
      <c r="I18" s="34" t="str">
        <f t="shared" si="2"/>
        <v/>
      </c>
      <c r="J18" s="35"/>
      <c r="K18" s="36" t="str">
        <f t="shared" si="12"/>
        <v/>
      </c>
      <c r="L18" s="38" t="str">
        <f t="shared" si="13"/>
        <v/>
      </c>
      <c r="Q18" s="31" t="str">
        <f t="shared" si="14"/>
        <v/>
      </c>
      <c r="R18" s="31" t="str">
        <f t="shared" si="16"/>
        <v>Eingabe OK</v>
      </c>
      <c r="S18" s="31">
        <f t="shared" si="15"/>
        <v>0</v>
      </c>
      <c r="T18" s="32">
        <f t="shared" si="3"/>
        <v>0</v>
      </c>
      <c r="U18" s="31">
        <f t="shared" si="4"/>
        <v>0</v>
      </c>
      <c r="V18" s="31">
        <f t="shared" si="5"/>
        <v>0</v>
      </c>
      <c r="W18" s="31">
        <f t="shared" si="6"/>
        <v>0</v>
      </c>
      <c r="X18" s="31">
        <f t="shared" si="7"/>
        <v>0</v>
      </c>
      <c r="Y18" s="31">
        <f t="shared" si="8"/>
        <v>0</v>
      </c>
      <c r="AC18" s="31" t="str">
        <f t="shared" si="0"/>
        <v/>
      </c>
      <c r="AD18" s="31" t="str">
        <f t="shared" si="1"/>
        <v/>
      </c>
      <c r="AE18" s="31" t="str">
        <f t="shared" si="9"/>
        <v/>
      </c>
      <c r="AH18" s="31" t="str">
        <f t="shared" si="10"/>
        <v/>
      </c>
    </row>
    <row r="19" spans="1:34" s="31" customFormat="1" ht="18" customHeight="1" x14ac:dyDescent="0.45">
      <c r="A19" s="33" t="str">
        <f t="shared" ref="A19:A20" si="17">IF(B19="","",A18+1)</f>
        <v/>
      </c>
      <c r="B19" s="5"/>
      <c r="C19" s="5"/>
      <c r="D19" s="6"/>
      <c r="E19" s="7"/>
      <c r="F19" s="7"/>
      <c r="G19" s="5"/>
      <c r="H19" s="62"/>
      <c r="I19" s="34" t="str">
        <f t="shared" si="2"/>
        <v/>
      </c>
      <c r="J19" s="35"/>
      <c r="K19" s="36" t="str">
        <f t="shared" si="12"/>
        <v/>
      </c>
      <c r="L19" s="38" t="str">
        <f t="shared" si="13"/>
        <v/>
      </c>
      <c r="Q19" s="31" t="str">
        <f t="shared" si="14"/>
        <v/>
      </c>
      <c r="R19" s="31" t="str">
        <f t="shared" si="16"/>
        <v>Eingabe OK</v>
      </c>
      <c r="S19" s="31">
        <f t="shared" si="15"/>
        <v>0</v>
      </c>
      <c r="T19" s="32">
        <f t="shared" si="3"/>
        <v>0</v>
      </c>
      <c r="U19" s="31">
        <f t="shared" si="4"/>
        <v>0</v>
      </c>
      <c r="V19" s="31">
        <f t="shared" si="5"/>
        <v>0</v>
      </c>
      <c r="W19" s="31">
        <f t="shared" si="6"/>
        <v>0</v>
      </c>
      <c r="X19" s="31">
        <f t="shared" si="7"/>
        <v>0</v>
      </c>
      <c r="Y19" s="31">
        <f t="shared" si="8"/>
        <v>0</v>
      </c>
      <c r="AC19" s="31" t="str">
        <f t="shared" si="0"/>
        <v/>
      </c>
      <c r="AD19" s="31" t="str">
        <f t="shared" si="1"/>
        <v/>
      </c>
      <c r="AE19" s="31" t="str">
        <f t="shared" ref="AE19:AE20" si="18">IF(E19="C",30,"")</f>
        <v/>
      </c>
      <c r="AH19" s="31" t="str">
        <f t="shared" si="10"/>
        <v/>
      </c>
    </row>
    <row r="20" spans="1:34" s="31" customFormat="1" ht="18" customHeight="1" x14ac:dyDescent="0.45">
      <c r="A20" s="39" t="str">
        <f t="shared" si="17"/>
        <v/>
      </c>
      <c r="B20" s="9"/>
      <c r="C20" s="9"/>
      <c r="D20" s="10"/>
      <c r="E20" s="11"/>
      <c r="F20" s="11"/>
      <c r="G20" s="9"/>
      <c r="H20" s="63"/>
      <c r="I20" s="40" t="str">
        <f t="shared" si="2"/>
        <v/>
      </c>
      <c r="J20" s="41"/>
      <c r="K20" s="42" t="str">
        <f t="shared" si="12"/>
        <v/>
      </c>
      <c r="L20" s="38" t="str">
        <f t="shared" si="13"/>
        <v/>
      </c>
      <c r="Q20" s="31" t="str">
        <f t="shared" si="14"/>
        <v/>
      </c>
      <c r="R20" s="31" t="str">
        <f>IF(AND(S20=1,I20=""),"letzten Schützen erfassen","Eingabe OK")</f>
        <v>Eingabe OK</v>
      </c>
      <c r="S20" s="31">
        <f t="shared" si="15"/>
        <v>0</v>
      </c>
      <c r="T20" s="32">
        <f t="shared" si="3"/>
        <v>0</v>
      </c>
      <c r="U20" s="31">
        <f t="shared" si="4"/>
        <v>0</v>
      </c>
      <c r="V20" s="31">
        <f t="shared" si="5"/>
        <v>0</v>
      </c>
      <c r="W20" s="31">
        <f t="shared" si="6"/>
        <v>0</v>
      </c>
      <c r="X20" s="31">
        <f t="shared" si="7"/>
        <v>0</v>
      </c>
      <c r="Y20" s="31">
        <f t="shared" si="8"/>
        <v>0</v>
      </c>
      <c r="AC20" s="31" t="str">
        <f t="shared" si="0"/>
        <v/>
      </c>
      <c r="AD20" s="31" t="str">
        <f t="shared" si="1"/>
        <v/>
      </c>
      <c r="AE20" s="31" t="str">
        <f t="shared" si="18"/>
        <v/>
      </c>
      <c r="AH20" s="31" t="str">
        <f t="shared" si="10"/>
        <v/>
      </c>
    </row>
    <row r="21" spans="1:34" s="31" customFormat="1" ht="18" customHeight="1" thickBot="1" x14ac:dyDescent="0.5">
      <c r="A21" s="43">
        <f>MAX(A6:A20)</f>
        <v>0</v>
      </c>
      <c r="B21" s="44" t="s">
        <v>22</v>
      </c>
      <c r="C21" s="44"/>
      <c r="D21" s="45"/>
      <c r="E21" s="45"/>
      <c r="F21" s="45"/>
      <c r="G21" s="44"/>
      <c r="H21" s="46"/>
      <c r="I21" s="47"/>
    </row>
    <row r="22" spans="1:34" s="53" customFormat="1" ht="18" customHeight="1" thickBot="1" x14ac:dyDescent="0.5">
      <c r="A22" s="48">
        <f>I22/15</f>
        <v>0</v>
      </c>
      <c r="B22" s="49" t="s">
        <v>8</v>
      </c>
      <c r="C22" s="49"/>
      <c r="D22" s="50"/>
      <c r="E22" s="50"/>
      <c r="F22" s="50"/>
      <c r="G22" s="49"/>
      <c r="H22" s="51" t="s">
        <v>12</v>
      </c>
      <c r="I22" s="52">
        <f>SUM(I6:I20)</f>
        <v>0</v>
      </c>
    </row>
    <row r="23" spans="1:34" s="31" customFormat="1" ht="11.25" customHeight="1" x14ac:dyDescent="0.45">
      <c r="A23" s="32"/>
      <c r="D23" s="32"/>
      <c r="E23" s="32"/>
      <c r="F23" s="32"/>
      <c r="I23" s="54"/>
    </row>
    <row r="24" spans="1:34" s="31" customFormat="1" ht="18" customHeight="1" x14ac:dyDescent="0.45">
      <c r="A24" s="55"/>
      <c r="B24" s="53" t="s">
        <v>23</v>
      </c>
      <c r="D24" s="55"/>
      <c r="H24" s="31" t="s">
        <v>26</v>
      </c>
      <c r="I24" s="54"/>
    </row>
    <row r="25" spans="1:34" s="31" customFormat="1" ht="18" customHeight="1" x14ac:dyDescent="0.45">
      <c r="A25" s="56"/>
      <c r="B25" s="57" t="s">
        <v>19</v>
      </c>
      <c r="D25" s="56"/>
      <c r="H25" s="64"/>
      <c r="I25" s="65"/>
      <c r="K25" s="60" t="str">
        <f>IF(H25="","Eingabe erforderlich","Eingabe OK")</f>
        <v>Eingabe erforderlich</v>
      </c>
      <c r="AB25" s="31" t="s">
        <v>5</v>
      </c>
      <c r="AC25" s="31" t="s">
        <v>17</v>
      </c>
    </row>
    <row r="26" spans="1:34" s="31" customFormat="1" ht="18" customHeight="1" x14ac:dyDescent="0.45">
      <c r="A26" s="56"/>
      <c r="B26" s="58" t="s">
        <v>20</v>
      </c>
      <c r="D26" s="56"/>
      <c r="I26" s="54"/>
      <c r="AB26" s="31" t="s">
        <v>6</v>
      </c>
      <c r="AC26" s="31" t="s">
        <v>18</v>
      </c>
    </row>
    <row r="27" spans="1:34" s="31" customFormat="1" ht="8.35" customHeight="1" x14ac:dyDescent="0.45">
      <c r="A27" s="56"/>
      <c r="B27" s="59"/>
      <c r="D27" s="56"/>
      <c r="I27" s="54"/>
    </row>
    <row r="28" spans="1:34" s="31" customFormat="1" ht="15" customHeight="1" x14ac:dyDescent="0.45">
      <c r="A28" s="56"/>
      <c r="B28" s="59" t="s">
        <v>27</v>
      </c>
      <c r="D28" s="56"/>
      <c r="I28" s="54"/>
      <c r="AB28" s="31" t="s">
        <v>7</v>
      </c>
    </row>
    <row r="29" spans="1:34" s="31" customFormat="1" ht="8.35" customHeight="1" x14ac:dyDescent="0.45">
      <c r="A29" s="32"/>
      <c r="D29" s="32"/>
      <c r="E29" s="32"/>
      <c r="F29" s="32"/>
      <c r="I29" s="54"/>
    </row>
    <row r="30" spans="1:34" s="31" customFormat="1" ht="15" customHeight="1" x14ac:dyDescent="0.45">
      <c r="A30" s="32"/>
      <c r="B30" s="66" t="str">
        <f>IF(K25="Eingabe OK","Ausgefüllte Tabelle (in Downloads) speichern und bis 20. 09.2025 an:","")</f>
        <v/>
      </c>
      <c r="C30" s="66"/>
      <c r="D30" s="66"/>
      <c r="E30" s="66"/>
      <c r="F30" s="66"/>
      <c r="G30" s="67" t="str">
        <f>IF(K25="Eingabe OK","bruno.briner@datazug.ch","")</f>
        <v/>
      </c>
      <c r="H30" s="68"/>
      <c r="I30" s="68"/>
    </row>
    <row r="31" spans="1:34" s="31" customFormat="1" ht="15" customHeight="1" x14ac:dyDescent="0.45">
      <c r="A31" s="32"/>
      <c r="I31" s="54"/>
    </row>
    <row r="32" spans="1:34" s="31" customFormat="1" ht="18" customHeight="1" x14ac:dyDescent="0.45">
      <c r="A32" s="32"/>
      <c r="D32" s="32"/>
      <c r="E32" s="32"/>
      <c r="F32" s="32"/>
      <c r="I32" s="54"/>
    </row>
    <row r="33" spans="1:9" s="31" customFormat="1" ht="18" customHeight="1" x14ac:dyDescent="0.45">
      <c r="A33" s="32"/>
      <c r="D33" s="32"/>
      <c r="E33" s="32"/>
      <c r="F33" s="32"/>
      <c r="I33" s="54"/>
    </row>
    <row r="34" spans="1:9" s="31" customFormat="1" ht="18" customHeight="1" x14ac:dyDescent="0.45">
      <c r="A34" s="32"/>
      <c r="D34" s="32"/>
      <c r="E34" s="32"/>
      <c r="F34" s="32"/>
      <c r="I34" s="54"/>
    </row>
    <row r="35" spans="1:9" s="31" customFormat="1" ht="18" customHeight="1" x14ac:dyDescent="0.45">
      <c r="A35" s="32"/>
      <c r="D35" s="32"/>
      <c r="E35" s="32"/>
      <c r="F35" s="32"/>
      <c r="I35" s="54"/>
    </row>
    <row r="36" spans="1:9" s="31" customFormat="1" ht="18" customHeight="1" x14ac:dyDescent="0.45">
      <c r="A36" s="32"/>
      <c r="D36" s="32"/>
      <c r="E36" s="32"/>
      <c r="F36" s="32"/>
      <c r="I36" s="54"/>
    </row>
    <row r="37" spans="1:9" s="31" customFormat="1" ht="18" customHeight="1" x14ac:dyDescent="0.45">
      <c r="A37" s="32"/>
      <c r="D37" s="32"/>
      <c r="E37" s="32"/>
      <c r="F37" s="32"/>
      <c r="I37" s="54"/>
    </row>
    <row r="38" spans="1:9" s="31" customFormat="1" ht="18" customHeight="1" x14ac:dyDescent="0.45">
      <c r="A38" s="32"/>
      <c r="D38" s="32"/>
      <c r="E38" s="32"/>
      <c r="F38" s="32"/>
      <c r="I38" s="54"/>
    </row>
    <row r="39" spans="1:9" s="31" customFormat="1" ht="18" customHeight="1" x14ac:dyDescent="0.45">
      <c r="A39" s="32"/>
      <c r="D39" s="32"/>
      <c r="E39" s="32"/>
      <c r="F39" s="32"/>
      <c r="I39" s="54"/>
    </row>
    <row r="40" spans="1:9" s="31" customFormat="1" ht="18" customHeight="1" x14ac:dyDescent="0.45">
      <c r="A40" s="32"/>
      <c r="D40" s="32"/>
      <c r="E40" s="32"/>
      <c r="F40" s="32"/>
      <c r="I40" s="54"/>
    </row>
    <row r="41" spans="1:9" s="31" customFormat="1" ht="18" customHeight="1" x14ac:dyDescent="0.45">
      <c r="A41" s="32"/>
      <c r="D41" s="32"/>
      <c r="E41" s="32"/>
      <c r="F41" s="32"/>
      <c r="I41" s="54"/>
    </row>
    <row r="42" spans="1:9" s="31" customFormat="1" ht="18" customHeight="1" x14ac:dyDescent="0.45">
      <c r="A42" s="32"/>
      <c r="D42" s="32"/>
      <c r="E42" s="32"/>
      <c r="F42" s="32"/>
      <c r="I42" s="54"/>
    </row>
    <row r="43" spans="1:9" s="31" customFormat="1" ht="18" customHeight="1" x14ac:dyDescent="0.45">
      <c r="A43" s="32"/>
      <c r="D43" s="32"/>
      <c r="E43" s="32"/>
      <c r="F43" s="32"/>
      <c r="I43" s="54"/>
    </row>
    <row r="44" spans="1:9" s="31" customFormat="1" ht="18" customHeight="1" x14ac:dyDescent="0.45">
      <c r="A44" s="32"/>
      <c r="D44" s="32"/>
      <c r="E44" s="32"/>
      <c r="F44" s="32"/>
      <c r="I44" s="54"/>
    </row>
    <row r="45" spans="1:9" s="31" customFormat="1" ht="18" customHeight="1" x14ac:dyDescent="0.45">
      <c r="A45" s="32"/>
      <c r="D45" s="32"/>
      <c r="E45" s="32"/>
      <c r="F45" s="32"/>
      <c r="I45" s="54"/>
    </row>
    <row r="46" spans="1:9" s="31" customFormat="1" ht="18" customHeight="1" x14ac:dyDescent="0.45">
      <c r="A46" s="32"/>
      <c r="D46" s="32"/>
      <c r="E46" s="32"/>
      <c r="F46" s="32"/>
      <c r="I46" s="54"/>
    </row>
    <row r="47" spans="1:9" s="31" customFormat="1" ht="18" customHeight="1" x14ac:dyDescent="0.45">
      <c r="A47" s="32"/>
      <c r="D47" s="32"/>
      <c r="E47" s="32"/>
      <c r="F47" s="32"/>
      <c r="I47" s="54"/>
    </row>
    <row r="48" spans="1:9" s="31" customFormat="1" ht="18" customHeight="1" x14ac:dyDescent="0.45">
      <c r="A48" s="32"/>
      <c r="D48" s="32"/>
      <c r="E48" s="32"/>
      <c r="F48" s="32"/>
      <c r="I48" s="54"/>
    </row>
    <row r="49" spans="1:9" s="31" customFormat="1" ht="18" customHeight="1" x14ac:dyDescent="0.45">
      <c r="A49" s="32"/>
      <c r="D49" s="32"/>
      <c r="E49" s="32"/>
      <c r="F49" s="32"/>
      <c r="I49" s="54"/>
    </row>
    <row r="50" spans="1:9" s="31" customFormat="1" ht="18" customHeight="1" x14ac:dyDescent="0.45">
      <c r="A50" s="32"/>
      <c r="D50" s="32"/>
      <c r="E50" s="32"/>
      <c r="F50" s="32"/>
      <c r="I50" s="54"/>
    </row>
    <row r="51" spans="1:9" s="31" customFormat="1" ht="18" customHeight="1" x14ac:dyDescent="0.45">
      <c r="A51" s="32"/>
      <c r="D51" s="32"/>
      <c r="E51" s="32"/>
      <c r="F51" s="32"/>
      <c r="I51" s="54"/>
    </row>
    <row r="52" spans="1:9" s="31" customFormat="1" ht="18" customHeight="1" x14ac:dyDescent="0.45">
      <c r="A52" s="32"/>
      <c r="D52" s="32"/>
      <c r="E52" s="32"/>
      <c r="F52" s="32"/>
      <c r="I52" s="54"/>
    </row>
    <row r="53" spans="1:9" s="31" customFormat="1" ht="18" customHeight="1" x14ac:dyDescent="0.45">
      <c r="A53" s="32"/>
      <c r="D53" s="32"/>
      <c r="E53" s="32"/>
      <c r="F53" s="32"/>
      <c r="I53" s="54"/>
    </row>
    <row r="54" spans="1:9" s="31" customFormat="1" ht="18" customHeight="1" x14ac:dyDescent="0.45">
      <c r="A54" s="32"/>
      <c r="D54" s="32"/>
      <c r="E54" s="32"/>
      <c r="F54" s="32"/>
      <c r="I54" s="54"/>
    </row>
    <row r="55" spans="1:9" s="31" customFormat="1" ht="18" customHeight="1" x14ac:dyDescent="0.45">
      <c r="A55" s="32"/>
      <c r="D55" s="32"/>
      <c r="E55" s="32"/>
      <c r="F55" s="32"/>
      <c r="I55" s="54"/>
    </row>
    <row r="56" spans="1:9" s="31" customFormat="1" ht="18" customHeight="1" x14ac:dyDescent="0.45">
      <c r="A56" s="32"/>
      <c r="D56" s="32"/>
      <c r="E56" s="32"/>
      <c r="F56" s="32"/>
      <c r="I56" s="54"/>
    </row>
    <row r="57" spans="1:9" s="31" customFormat="1" ht="18" customHeight="1" x14ac:dyDescent="0.45">
      <c r="A57" s="32"/>
      <c r="D57" s="32"/>
      <c r="E57" s="32"/>
      <c r="F57" s="32"/>
      <c r="I57" s="54"/>
    </row>
    <row r="58" spans="1:9" s="31" customFormat="1" ht="18" customHeight="1" x14ac:dyDescent="0.45">
      <c r="A58" s="32"/>
      <c r="D58" s="32"/>
      <c r="E58" s="32"/>
      <c r="F58" s="32"/>
      <c r="I58" s="54"/>
    </row>
    <row r="59" spans="1:9" s="31" customFormat="1" ht="18" customHeight="1" x14ac:dyDescent="0.45">
      <c r="A59" s="32"/>
      <c r="D59" s="32"/>
      <c r="E59" s="32"/>
      <c r="F59" s="32"/>
      <c r="I59" s="54"/>
    </row>
    <row r="60" spans="1:9" s="31" customFormat="1" ht="18" customHeight="1" x14ac:dyDescent="0.45">
      <c r="A60" s="32"/>
      <c r="D60" s="32"/>
      <c r="E60" s="32"/>
      <c r="F60" s="32"/>
      <c r="I60" s="54"/>
    </row>
    <row r="61" spans="1:9" s="31" customFormat="1" ht="18" customHeight="1" x14ac:dyDescent="0.45">
      <c r="A61" s="32"/>
      <c r="D61" s="32"/>
      <c r="E61" s="32"/>
      <c r="F61" s="32"/>
      <c r="I61" s="54"/>
    </row>
    <row r="62" spans="1:9" s="31" customFormat="1" ht="18" customHeight="1" x14ac:dyDescent="0.45">
      <c r="A62" s="32"/>
      <c r="D62" s="32"/>
      <c r="E62" s="32"/>
      <c r="F62" s="32"/>
      <c r="I62" s="54"/>
    </row>
    <row r="63" spans="1:9" s="31" customFormat="1" ht="18" customHeight="1" x14ac:dyDescent="0.45">
      <c r="A63" s="32"/>
      <c r="D63" s="32"/>
      <c r="E63" s="32"/>
      <c r="F63" s="32"/>
      <c r="I63" s="54"/>
    </row>
    <row r="64" spans="1:9" s="31" customFormat="1" ht="18" customHeight="1" x14ac:dyDescent="0.45">
      <c r="A64" s="32"/>
      <c r="D64" s="32"/>
      <c r="E64" s="32"/>
      <c r="F64" s="32"/>
      <c r="I64" s="54"/>
    </row>
    <row r="65" spans="1:9" s="31" customFormat="1" ht="18" customHeight="1" x14ac:dyDescent="0.45">
      <c r="A65" s="32"/>
      <c r="D65" s="32"/>
      <c r="E65" s="32"/>
      <c r="F65" s="32"/>
      <c r="I65" s="54"/>
    </row>
    <row r="66" spans="1:9" s="31" customFormat="1" ht="18" customHeight="1" x14ac:dyDescent="0.45">
      <c r="A66" s="32"/>
      <c r="D66" s="32"/>
      <c r="E66" s="32"/>
      <c r="F66" s="32"/>
      <c r="I66" s="54"/>
    </row>
    <row r="67" spans="1:9" s="31" customFormat="1" ht="18" customHeight="1" x14ac:dyDescent="0.45">
      <c r="A67" s="32"/>
      <c r="D67" s="32"/>
      <c r="E67" s="32"/>
      <c r="F67" s="32"/>
      <c r="I67" s="54"/>
    </row>
    <row r="68" spans="1:9" s="31" customFormat="1" ht="18" customHeight="1" x14ac:dyDescent="0.45">
      <c r="A68" s="32"/>
      <c r="D68" s="32"/>
      <c r="E68" s="32"/>
      <c r="F68" s="32"/>
      <c r="I68" s="54"/>
    </row>
    <row r="69" spans="1:9" s="31" customFormat="1" ht="18" customHeight="1" x14ac:dyDescent="0.45">
      <c r="A69" s="32"/>
      <c r="D69" s="32"/>
      <c r="E69" s="32"/>
      <c r="F69" s="32"/>
      <c r="I69" s="54"/>
    </row>
    <row r="70" spans="1:9" s="31" customFormat="1" ht="18" customHeight="1" x14ac:dyDescent="0.45">
      <c r="A70" s="32"/>
      <c r="D70" s="32"/>
      <c r="E70" s="32"/>
      <c r="F70" s="32"/>
      <c r="I70" s="54"/>
    </row>
    <row r="71" spans="1:9" s="31" customFormat="1" ht="18" customHeight="1" x14ac:dyDescent="0.45">
      <c r="A71" s="32"/>
      <c r="D71" s="32"/>
      <c r="E71" s="32"/>
      <c r="F71" s="32"/>
      <c r="I71" s="54"/>
    </row>
    <row r="72" spans="1:9" ht="18" customHeight="1" x14ac:dyDescent="0.45"/>
    <row r="73" spans="1:9" ht="18" customHeight="1" x14ac:dyDescent="0.45"/>
    <row r="74" spans="1:9" ht="18" customHeight="1" x14ac:dyDescent="0.45"/>
    <row r="75" spans="1:9" ht="18" customHeight="1" x14ac:dyDescent="0.45"/>
    <row r="76" spans="1:9" ht="18" customHeight="1" x14ac:dyDescent="0.45"/>
    <row r="77" spans="1:9" ht="18" customHeight="1" x14ac:dyDescent="0.45"/>
    <row r="78" spans="1:9" ht="18" customHeight="1" x14ac:dyDescent="0.45"/>
    <row r="79" spans="1:9" ht="18" customHeight="1" x14ac:dyDescent="0.45"/>
    <row r="80" spans="1:9" ht="18" customHeight="1" x14ac:dyDescent="0.45"/>
    <row r="81" ht="18" customHeight="1" x14ac:dyDescent="0.45"/>
    <row r="82" ht="18" customHeight="1" x14ac:dyDescent="0.45"/>
    <row r="83" ht="18" customHeight="1" x14ac:dyDescent="0.45"/>
    <row r="84" ht="18" customHeight="1" x14ac:dyDescent="0.45"/>
    <row r="85" ht="18" customHeight="1" x14ac:dyDescent="0.45"/>
    <row r="86" ht="18" customHeight="1" x14ac:dyDescent="0.45"/>
    <row r="87" ht="18" customHeight="1" x14ac:dyDescent="0.45"/>
    <row r="88" ht="18" customHeight="1" x14ac:dyDescent="0.45"/>
    <row r="89" ht="18" customHeight="1" x14ac:dyDescent="0.45"/>
    <row r="90" ht="18" customHeight="1" x14ac:dyDescent="0.45"/>
    <row r="91" ht="18" customHeight="1" x14ac:dyDescent="0.45"/>
    <row r="92" ht="18" customHeight="1" x14ac:dyDescent="0.45"/>
    <row r="93" ht="18" customHeight="1" x14ac:dyDescent="0.45"/>
    <row r="94" ht="18" customHeight="1" x14ac:dyDescent="0.45"/>
    <row r="95" ht="18" customHeight="1" x14ac:dyDescent="0.45"/>
    <row r="96" ht="18" customHeight="1" x14ac:dyDescent="0.45"/>
    <row r="97" ht="18" customHeight="1" x14ac:dyDescent="0.45"/>
    <row r="98" ht="18" customHeight="1" x14ac:dyDescent="0.45"/>
    <row r="99" ht="18" customHeight="1" x14ac:dyDescent="0.45"/>
    <row r="100" ht="18" customHeight="1" x14ac:dyDescent="0.45"/>
    <row r="101" ht="18" customHeight="1" x14ac:dyDescent="0.45"/>
    <row r="102" ht="18" customHeight="1" x14ac:dyDescent="0.45"/>
    <row r="103" ht="18" customHeight="1" x14ac:dyDescent="0.45"/>
    <row r="104" ht="18" customHeight="1" x14ac:dyDescent="0.45"/>
    <row r="105" ht="18" customHeight="1" x14ac:dyDescent="0.45"/>
    <row r="106" ht="18" customHeight="1" x14ac:dyDescent="0.45"/>
    <row r="107" ht="18" customHeight="1" x14ac:dyDescent="0.45"/>
    <row r="108" ht="18" customHeight="1" x14ac:dyDescent="0.45"/>
    <row r="109" ht="18" customHeight="1" x14ac:dyDescent="0.45"/>
    <row r="110" ht="18" customHeight="1" x14ac:dyDescent="0.45"/>
    <row r="111" ht="18" customHeight="1" x14ac:dyDescent="0.45"/>
    <row r="112" ht="18" customHeight="1" x14ac:dyDescent="0.45"/>
    <row r="113" ht="18" customHeight="1" x14ac:dyDescent="0.45"/>
    <row r="114" ht="18" customHeight="1" x14ac:dyDescent="0.45"/>
    <row r="115" ht="18" customHeight="1" x14ac:dyDescent="0.45"/>
    <row r="116" ht="18" customHeight="1" x14ac:dyDescent="0.45"/>
    <row r="117" ht="18" customHeight="1" x14ac:dyDescent="0.45"/>
    <row r="118" ht="18" customHeight="1" x14ac:dyDescent="0.45"/>
    <row r="119" ht="18" customHeight="1" x14ac:dyDescent="0.45"/>
    <row r="120" ht="18" customHeight="1" x14ac:dyDescent="0.45"/>
    <row r="121" ht="18" customHeight="1" x14ac:dyDescent="0.45"/>
    <row r="122" ht="18" customHeight="1" x14ac:dyDescent="0.45"/>
    <row r="123" ht="18" customHeight="1" x14ac:dyDescent="0.45"/>
    <row r="124" ht="18" customHeight="1" x14ac:dyDescent="0.45"/>
    <row r="125" ht="18" customHeight="1" x14ac:dyDescent="0.45"/>
    <row r="126" ht="18" customHeight="1" x14ac:dyDescent="0.45"/>
    <row r="127" ht="18" customHeight="1" x14ac:dyDescent="0.45"/>
    <row r="128" ht="18" customHeight="1" x14ac:dyDescent="0.45"/>
    <row r="129" ht="18" customHeight="1" x14ac:dyDescent="0.45"/>
    <row r="130" ht="18" customHeight="1" x14ac:dyDescent="0.45"/>
    <row r="131" ht="18" customHeight="1" x14ac:dyDescent="0.45"/>
    <row r="132" ht="18" customHeight="1" x14ac:dyDescent="0.45"/>
    <row r="133" ht="18" customHeight="1" x14ac:dyDescent="0.45"/>
    <row r="134" ht="18" customHeight="1" x14ac:dyDescent="0.45"/>
    <row r="135" ht="18" customHeight="1" x14ac:dyDescent="0.45"/>
    <row r="136" ht="18" customHeight="1" x14ac:dyDescent="0.45"/>
    <row r="137" ht="18" customHeight="1" x14ac:dyDescent="0.45"/>
    <row r="138" ht="18" customHeight="1" x14ac:dyDescent="0.45"/>
    <row r="139" ht="18" customHeight="1" x14ac:dyDescent="0.45"/>
    <row r="140" ht="18" customHeight="1" x14ac:dyDescent="0.45"/>
    <row r="141" ht="18" customHeight="1" x14ac:dyDescent="0.45"/>
    <row r="142" ht="18" customHeight="1" x14ac:dyDescent="0.45"/>
    <row r="143" ht="18" customHeight="1" x14ac:dyDescent="0.45"/>
    <row r="144" ht="18" customHeight="1" x14ac:dyDescent="0.45"/>
    <row r="145" ht="18" customHeight="1" x14ac:dyDescent="0.45"/>
    <row r="146" ht="18" customHeight="1" x14ac:dyDescent="0.45"/>
    <row r="147" ht="18" customHeight="1" x14ac:dyDescent="0.45"/>
    <row r="148" ht="18" customHeight="1" x14ac:dyDescent="0.45"/>
    <row r="149" ht="18" customHeight="1" x14ac:dyDescent="0.45"/>
    <row r="150" ht="18" customHeight="1" x14ac:dyDescent="0.45"/>
    <row r="151" ht="18" customHeight="1" x14ac:dyDescent="0.45"/>
    <row r="152" ht="18" customHeight="1" x14ac:dyDescent="0.45"/>
    <row r="153" ht="18" customHeight="1" x14ac:dyDescent="0.45"/>
    <row r="154" ht="18" customHeight="1" x14ac:dyDescent="0.45"/>
    <row r="155" ht="18" customHeight="1" x14ac:dyDescent="0.45"/>
    <row r="156" ht="18" customHeight="1" x14ac:dyDescent="0.45"/>
    <row r="157" ht="18" customHeight="1" x14ac:dyDescent="0.45"/>
    <row r="158" ht="18" customHeight="1" x14ac:dyDescent="0.45"/>
    <row r="159" ht="18" customHeight="1" x14ac:dyDescent="0.45"/>
    <row r="160" ht="18" customHeight="1" x14ac:dyDescent="0.45"/>
    <row r="161" ht="18" customHeight="1" x14ac:dyDescent="0.45"/>
    <row r="162" ht="18" customHeight="1" x14ac:dyDescent="0.45"/>
    <row r="163" ht="18" customHeight="1" x14ac:dyDescent="0.45"/>
    <row r="164" ht="18" customHeight="1" x14ac:dyDescent="0.45"/>
    <row r="165" ht="18" customHeight="1" x14ac:dyDescent="0.45"/>
    <row r="166" ht="18" customHeight="1" x14ac:dyDescent="0.45"/>
    <row r="167" ht="18" customHeight="1" x14ac:dyDescent="0.45"/>
    <row r="168" ht="18" customHeight="1" x14ac:dyDescent="0.45"/>
    <row r="169" ht="18" customHeight="1" x14ac:dyDescent="0.45"/>
    <row r="170" ht="18" customHeight="1" x14ac:dyDescent="0.45"/>
    <row r="171" ht="18" customHeight="1" x14ac:dyDescent="0.45"/>
    <row r="172" ht="18" customHeight="1" x14ac:dyDescent="0.45"/>
    <row r="173" ht="18" customHeight="1" x14ac:dyDescent="0.45"/>
    <row r="174" ht="18" customHeight="1" x14ac:dyDescent="0.45"/>
    <row r="175" ht="18" customHeight="1" x14ac:dyDescent="0.45"/>
    <row r="176" ht="18" customHeight="1" x14ac:dyDescent="0.45"/>
    <row r="177" ht="18" customHeight="1" x14ac:dyDescent="0.45"/>
    <row r="178" ht="18" customHeight="1" x14ac:dyDescent="0.45"/>
    <row r="179" ht="18" customHeight="1" x14ac:dyDescent="0.45"/>
    <row r="180" ht="18" customHeight="1" x14ac:dyDescent="0.45"/>
    <row r="181" ht="18" customHeight="1" x14ac:dyDescent="0.45"/>
    <row r="182" ht="18" customHeight="1" x14ac:dyDescent="0.45"/>
    <row r="183" ht="18" customHeight="1" x14ac:dyDescent="0.45"/>
    <row r="184" ht="18" customHeight="1" x14ac:dyDescent="0.45"/>
    <row r="185" ht="18" customHeight="1" x14ac:dyDescent="0.45"/>
    <row r="186" ht="18" customHeight="1" x14ac:dyDescent="0.45"/>
    <row r="187" ht="18" customHeight="1" x14ac:dyDescent="0.45"/>
    <row r="188" ht="18" customHeight="1" x14ac:dyDescent="0.45"/>
    <row r="189" ht="18" customHeight="1" x14ac:dyDescent="0.45"/>
    <row r="190" ht="18" customHeight="1" x14ac:dyDescent="0.45"/>
    <row r="191" ht="18" customHeight="1" x14ac:dyDescent="0.45"/>
    <row r="192" ht="18" customHeight="1" x14ac:dyDescent="0.45"/>
    <row r="193" ht="18" customHeight="1" x14ac:dyDescent="0.45"/>
    <row r="194" ht="18" customHeight="1" x14ac:dyDescent="0.45"/>
    <row r="195" ht="18" customHeight="1" x14ac:dyDescent="0.45"/>
    <row r="196" ht="18" customHeight="1" x14ac:dyDescent="0.45"/>
    <row r="197" ht="18" customHeight="1" x14ac:dyDescent="0.45"/>
    <row r="198" ht="18" customHeight="1" x14ac:dyDescent="0.45"/>
    <row r="199" ht="18" customHeight="1" x14ac:dyDescent="0.45"/>
    <row r="200" ht="18" customHeight="1" x14ac:dyDescent="0.45"/>
    <row r="201" ht="18" customHeight="1" x14ac:dyDescent="0.45"/>
    <row r="202" ht="18" customHeight="1" x14ac:dyDescent="0.45"/>
    <row r="203" ht="18" customHeight="1" x14ac:dyDescent="0.45"/>
    <row r="204" ht="18" customHeight="1" x14ac:dyDescent="0.45"/>
    <row r="205" ht="18" customHeight="1" x14ac:dyDescent="0.45"/>
    <row r="206" ht="18" customHeight="1" x14ac:dyDescent="0.45"/>
    <row r="207" ht="18" customHeight="1" x14ac:dyDescent="0.45"/>
    <row r="208" ht="18" customHeight="1" x14ac:dyDescent="0.45"/>
    <row r="209" ht="18" customHeight="1" x14ac:dyDescent="0.45"/>
    <row r="210" ht="18" customHeight="1" x14ac:dyDescent="0.45"/>
    <row r="211" ht="18" customHeight="1" x14ac:dyDescent="0.45"/>
    <row r="212" ht="18" customHeight="1" x14ac:dyDescent="0.45"/>
    <row r="213" ht="18" customHeight="1" x14ac:dyDescent="0.45"/>
    <row r="214" ht="18" customHeight="1" x14ac:dyDescent="0.45"/>
    <row r="215" ht="18" customHeight="1" x14ac:dyDescent="0.45"/>
    <row r="216" ht="18" customHeight="1" x14ac:dyDescent="0.45"/>
    <row r="217" ht="18" customHeight="1" x14ac:dyDescent="0.45"/>
    <row r="218" ht="18" customHeight="1" x14ac:dyDescent="0.45"/>
    <row r="219" ht="18" customHeight="1" x14ac:dyDescent="0.45"/>
    <row r="220" ht="18" customHeight="1" x14ac:dyDescent="0.45"/>
    <row r="221" ht="18" customHeight="1" x14ac:dyDescent="0.45"/>
    <row r="222" ht="18" customHeight="1" x14ac:dyDescent="0.45"/>
    <row r="223" ht="18" customHeight="1" x14ac:dyDescent="0.45"/>
    <row r="224" ht="18" customHeight="1" x14ac:dyDescent="0.45"/>
    <row r="225" ht="18" customHeight="1" x14ac:dyDescent="0.45"/>
    <row r="226" ht="18" customHeight="1" x14ac:dyDescent="0.45"/>
    <row r="227" ht="18" customHeight="1" x14ac:dyDescent="0.45"/>
    <row r="228" ht="18" customHeight="1" x14ac:dyDescent="0.45"/>
    <row r="229" ht="18" customHeight="1" x14ac:dyDescent="0.45"/>
    <row r="230" ht="18" customHeight="1" x14ac:dyDescent="0.45"/>
    <row r="231" ht="18" customHeight="1" x14ac:dyDescent="0.45"/>
    <row r="232" ht="18" customHeight="1" x14ac:dyDescent="0.45"/>
    <row r="233" ht="18" customHeight="1" x14ac:dyDescent="0.45"/>
    <row r="234" ht="18" customHeight="1" x14ac:dyDescent="0.45"/>
    <row r="235" ht="18" customHeight="1" x14ac:dyDescent="0.45"/>
    <row r="236" ht="18" customHeight="1" x14ac:dyDescent="0.45"/>
    <row r="237" ht="18" customHeight="1" x14ac:dyDescent="0.45"/>
    <row r="238" ht="18" customHeight="1" x14ac:dyDescent="0.45"/>
    <row r="239" ht="18" customHeight="1" x14ac:dyDescent="0.45"/>
    <row r="240" ht="18" customHeight="1" x14ac:dyDescent="0.45"/>
    <row r="241" ht="18" customHeight="1" x14ac:dyDescent="0.45"/>
    <row r="242" ht="18" customHeight="1" x14ac:dyDescent="0.45"/>
    <row r="243" ht="18" customHeight="1" x14ac:dyDescent="0.45"/>
    <row r="244" ht="18" customHeight="1" x14ac:dyDescent="0.45"/>
    <row r="245" ht="18" customHeight="1" x14ac:dyDescent="0.45"/>
    <row r="246" ht="18" customHeight="1" x14ac:dyDescent="0.45"/>
    <row r="247" ht="18" customHeight="1" x14ac:dyDescent="0.45"/>
    <row r="248" ht="18" customHeight="1" x14ac:dyDescent="0.45"/>
    <row r="249" ht="18" customHeight="1" x14ac:dyDescent="0.45"/>
    <row r="250" ht="18" customHeight="1" x14ac:dyDescent="0.45"/>
    <row r="251" ht="18" customHeight="1" x14ac:dyDescent="0.45"/>
    <row r="252" ht="18" customHeight="1" x14ac:dyDescent="0.45"/>
  </sheetData>
  <sheetProtection sheet="1" objects="1" scenarios="1" selectLockedCells="1"/>
  <mergeCells count="3">
    <mergeCell ref="H25:I25"/>
    <mergeCell ref="G30:I30"/>
    <mergeCell ref="B30:F30"/>
  </mergeCells>
  <conditionalFormatting sqref="B6:F20">
    <cfRule type="cellIs" dxfId="9" priority="13" operator="lessThan">
      <formula>1</formula>
    </cfRule>
  </conditionalFormatting>
  <conditionalFormatting sqref="G6:H20">
    <cfRule type="cellIs" dxfId="8" priority="11" operator="lessThan">
      <formula>1</formula>
    </cfRule>
  </conditionalFormatting>
  <conditionalFormatting sqref="H25:I25">
    <cfRule type="cellIs" dxfId="0" priority="4" operator="lessThan">
      <formula>1</formula>
    </cfRule>
    <cfRule type="cellIs" dxfId="1" priority="1" operator="lessThan">
      <formula>1</formula>
    </cfRule>
  </conditionalFormatting>
  <conditionalFormatting sqref="K6">
    <cfRule type="cellIs" dxfId="7" priority="6" operator="equal">
      <formula>"Schütze erfassen"</formula>
    </cfRule>
  </conditionalFormatting>
  <conditionalFormatting sqref="K6:K20">
    <cfRule type="cellIs" dxfId="6" priority="7" operator="equal">
      <formula>"nächsten Schützen erfassen"</formula>
    </cfRule>
    <cfRule type="cellIs" dxfId="5" priority="8" operator="equal">
      <formula>"Eingabe OK"</formula>
    </cfRule>
  </conditionalFormatting>
  <conditionalFormatting sqref="K25">
    <cfRule type="cellIs" dxfId="4" priority="2" operator="equal">
      <formula>"Eingabe OK"</formula>
    </cfRule>
    <cfRule type="cellIs" dxfId="3" priority="3" operator="equal">
      <formula>"Eingabe erforderlich"</formula>
    </cfRule>
  </conditionalFormatting>
  <conditionalFormatting sqref="L7:L20">
    <cfRule type="cellIs" dxfId="2" priority="5" operator="equal">
      <formula>"keine Leerzeilen"</formula>
    </cfRule>
  </conditionalFormatting>
  <dataValidations count="4">
    <dataValidation type="list" allowBlank="1" showInputMessage="1" showErrorMessage="1" sqref="F6:F20" xr:uid="{B5168A4D-7FA9-424F-B0DE-D68747E4AB17}">
      <formula1>$AC$25:$AC$26</formula1>
    </dataValidation>
    <dataValidation type="list" allowBlank="1" showInputMessage="1" showErrorMessage="1" sqref="E6:E20" xr:uid="{FBD2150E-5D42-48DD-A246-3F2879F2E48E}">
      <formula1>$AB$24:$AB$28</formula1>
    </dataValidation>
    <dataValidation type="date" errorStyle="warning" allowBlank="1" showInputMessage="1" showErrorMessage="1" error="Kein Veteranenalter" sqref="D6:D20" xr:uid="{B98DBA9E-3E53-44A1-9D3F-52F0FF378CDB}">
      <formula1>9133</formula1>
      <formula2>25933</formula2>
    </dataValidation>
    <dataValidation type="list" allowBlank="1" showInputMessage="1" showErrorMessage="1" sqref="H25:I25" xr:uid="{F2ABD463-EB0A-4372-8610-50C8F26E71E8}">
      <formula1>$AH$6:$AH$20</formula1>
    </dataValidation>
  </dataValidations>
  <hyperlinks>
    <hyperlink ref="G30" r:id="rId1" display="bruno.briner@datazug.ch" xr:uid="{5DBB0F50-1B1F-44E0-9B95-C5836CD2024B}"/>
  </hyperlinks>
  <pageMargins left="0.59055118110236227" right="0.59055118110236227" top="0.59055118110236227" bottom="0.39370078740157483" header="0.31496062992125984" footer="0.31496062992125984"/>
  <pageSetup paperSize="9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3" baseType="lpstr">
      <vt:lpstr>Erfassung Gruppe G10,</vt:lpstr>
      <vt:lpstr>'Erfassung Gruppe G10,'!Druckbereich</vt:lpstr>
      <vt:lpstr>Schuetzennr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Bruno Briner</dc:creator>
  <cp:keywords/>
  <dc:description/>
  <cp:lastModifiedBy>Bruno Briner</cp:lastModifiedBy>
  <cp:revision/>
  <cp:lastPrinted>2025-07-22T15:32:04Z</cp:lastPrinted>
  <dcterms:created xsi:type="dcterms:W3CDTF">2025-07-17T15:52:25Z</dcterms:created>
  <dcterms:modified xsi:type="dcterms:W3CDTF">2025-08-06T18:39:32Z</dcterms:modified>
  <cp:category/>
  <cp:contentStatus/>
</cp:coreProperties>
</file>